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aSvUx0pj6metd8Mk5HxyZmA8YWeYM7FYBN0d3msXeTzrt+MFMqmwonPYxmrUPVWXMSmpyjwYeHBpFcVk3dG0/Q==" workbookSaltValue="3S+l4bIcabJN0oP40gjZ3w==" workbookSpinCount="100000" lockStructure="1"/>
  <bookViews>
    <workbookView xWindow="14385" yWindow="45" windowWidth="14430" windowHeight="12645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Rekapitulace ceny" sheetId="10" r:id="rId8"/>
  </sheets>
  <calcPr calcId="152511"/>
</workbook>
</file>

<file path=xl/calcChain.xml><?xml version="1.0" encoding="utf-8"?>
<calcChain xmlns="http://schemas.openxmlformats.org/spreadsheetml/2006/main">
  <c r="K21" i="5" l="1"/>
  <c r="K20" i="5"/>
  <c r="K19" i="5"/>
  <c r="K21" i="4"/>
  <c r="K20" i="4"/>
  <c r="K19" i="4"/>
  <c r="K20" i="1"/>
  <c r="K19" i="1"/>
  <c r="K18" i="1"/>
  <c r="G9" i="9" l="1"/>
  <c r="D8" i="8"/>
  <c r="G9" i="6"/>
  <c r="G9" i="7"/>
  <c r="K8" i="5"/>
  <c r="I22" i="5"/>
  <c r="I22" i="4"/>
  <c r="K8" i="4"/>
  <c r="I21" i="1"/>
  <c r="K8" i="1" l="1"/>
  <c r="I8" i="9" l="1"/>
  <c r="I7" i="9"/>
  <c r="F7" i="8"/>
  <c r="I8" i="7"/>
  <c r="I8" i="6"/>
  <c r="K18" i="5"/>
  <c r="K17" i="5"/>
  <c r="K16" i="5"/>
  <c r="K15" i="5"/>
  <c r="K14" i="5"/>
  <c r="K13" i="5"/>
  <c r="K12" i="5"/>
  <c r="K11" i="5"/>
  <c r="K10" i="5"/>
  <c r="K9" i="5"/>
  <c r="K13" i="4"/>
  <c r="K14" i="4"/>
  <c r="K15" i="4"/>
  <c r="K16" i="4"/>
  <c r="K17" i="4"/>
  <c r="K18" i="4"/>
  <c r="K12" i="4"/>
  <c r="K11" i="4"/>
  <c r="K10" i="4"/>
  <c r="K9" i="4"/>
  <c r="K9" i="1"/>
  <c r="K10" i="1"/>
  <c r="K11" i="1"/>
  <c r="K12" i="1"/>
  <c r="K13" i="1"/>
  <c r="K14" i="1"/>
  <c r="K15" i="1"/>
  <c r="K16" i="1"/>
  <c r="K17" i="1"/>
  <c r="K22" i="4" l="1"/>
  <c r="B6" i="10" s="1"/>
  <c r="K22" i="5"/>
  <c r="B7" i="10" s="1"/>
  <c r="K21" i="1"/>
  <c r="B5" i="10" s="1"/>
  <c r="F8" i="8"/>
  <c r="B10" i="10" s="1"/>
  <c r="I9" i="7"/>
  <c r="B9" i="10" s="1"/>
  <c r="I9" i="9"/>
  <c r="B11" i="10" s="1"/>
  <c r="I9" i="6"/>
  <c r="B8" i="10" s="1"/>
  <c r="B12" i="10" l="1"/>
</calcChain>
</file>

<file path=xl/sharedStrings.xml><?xml version="1.0" encoding="utf-8"?>
<sst xmlns="http://schemas.openxmlformats.org/spreadsheetml/2006/main" count="289" uniqueCount="73">
  <si>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</si>
  <si>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</si>
  <si>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</si>
  <si>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</si>
  <si>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</si>
  <si>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</si>
  <si>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</si>
  <si>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</si>
  <si>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</si>
  <si>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</si>
  <si>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</si>
  <si>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</si>
  <si>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</si>
  <si>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</si>
  <si>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</si>
  <si>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</si>
  <si>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</si>
  <si>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</si>
  <si>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</si>
  <si>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</si>
  <si>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</si>
  <si>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</si>
  <si>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</si>
  <si>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Požadovaná způsobilost: Oprávněná servisní organizace</t>
  </si>
  <si>
    <t>Perioda: 1 x za 1 rok</t>
  </si>
  <si>
    <t>09/2013</t>
  </si>
  <si>
    <t>09/2014</t>
  </si>
  <si>
    <t>09/2015</t>
  </si>
  <si>
    <t>09/2016</t>
  </si>
  <si>
    <t>Požadovaná způsobilost: Osoba znalá, nebo Revizní technik PZ</t>
  </si>
  <si>
    <t>Roční servis PZ (jedná se o kontrolu a servis plynových zařízení před topnou sezónou)</t>
  </si>
  <si>
    <t>Sklad Třemošná</t>
  </si>
  <si>
    <t>Nabídková cena celkem za sklad Třemošná</t>
  </si>
  <si>
    <t>03/2014</t>
  </si>
  <si>
    <t>05/2014</t>
  </si>
  <si>
    <t>05/2015</t>
  </si>
  <si>
    <t>05/2016</t>
  </si>
  <si>
    <t>05/2017</t>
  </si>
  <si>
    <t>PROTHERM 50 KLO ZP</t>
  </si>
  <si>
    <t>PROTHERM 50 STO</t>
  </si>
  <si>
    <t>VIADRUS G34 6ZDN</t>
  </si>
  <si>
    <t>BUDERUS G124</t>
  </si>
  <si>
    <t>DAKON DUA 24RT</t>
  </si>
  <si>
    <t>PROTHERM 80 KLO ZP</t>
  </si>
  <si>
    <t>JUNKERS ZWN24-7 KE</t>
  </si>
  <si>
    <t>JUNKERS ZS BR3-16A/23</t>
  </si>
  <si>
    <t>Průmyslový STL plynovod</t>
  </si>
  <si>
    <t>1200 m</t>
  </si>
  <si>
    <t>Školení obsluh PZ</t>
  </si>
  <si>
    <t>THERM DUO 50 TN</t>
  </si>
  <si>
    <t>VIADRUS L 3VL</t>
  </si>
  <si>
    <t>Infrazářič HAINZL H-29-6F</t>
  </si>
  <si>
    <t>od 9/2013</t>
  </si>
  <si>
    <t>do 9/2017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</si>
  <si>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</si>
  <si>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</si>
  <si>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</si>
  <si>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</si>
  <si>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Odborná prohlídka kotelny</t>
  </si>
  <si>
    <t>Cena celkem za středisko:</t>
  </si>
  <si>
    <t>08/2017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</si>
  <si>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</si>
  <si>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</si>
  <si>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</si>
  <si>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</si>
  <si>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obj.050 - III. kategorie</t>
  </si>
  <si>
    <t>Kotelna obj.103 - III. kategorie</t>
  </si>
  <si>
    <t xml:space="preserve">Plánovaný termín </t>
  </si>
  <si>
    <t>Celkový počet  za plánované období</t>
  </si>
  <si>
    <t>Požadovaná způsobilost: RT PZ</t>
  </si>
  <si>
    <t>Školení obsluh plynových kotlů (zkoušky topičů)</t>
  </si>
  <si>
    <t>Školení topičů 4</t>
  </si>
  <si>
    <t>Požadovaná způsobilost:  RT 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</si>
</sst>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6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0" xfId="0" applyFill="1"/>
    <xf numFmtId="0" fontId="4" fillId="2" borderId="1" xfId="0" applyFont="1" applyFill="1" applyBorder="1" applyAlignment="1">
      <alignment wrapText="1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49" fontId="0" fillId="0" borderId="7" xfId="0" applyNumberFormat="1" applyBorder="1"/>
    <xf numFmtId="49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" fontId="0" fillId="0" borderId="9" xfId="0" applyNumberForma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164" fontId="0" fillId="0" borderId="1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164" fontId="0" fillId="4" borderId="4" xfId="0" applyNumberFormat="1" applyFill="1" applyBorder="1"/>
    <xf numFmtId="164" fontId="0" fillId="4" borderId="2" xfId="0" applyNumberFormat="1" applyFill="1" applyBorder="1"/>
    <xf numFmtId="164" fontId="0" fillId="4" borderId="7" xfId="0" applyNumberFormat="1" applyFill="1" applyBorder="1"/>
    <xf numFmtId="49" fontId="0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/>
    <xf numFmtId="0" fontId="0" fillId="0" borderId="7" xfId="0" applyNumberFormat="1" applyBorder="1"/>
    <xf numFmtId="49" fontId="0" fillId="0" borderId="4" xfId="0" applyNumberFormat="1" applyBorder="1" applyAlignment="1">
      <alignment horizontal="center" vertical="center"/>
    </xf>
    <xf numFmtId="49" fontId="0" fillId="0" borderId="13" xfId="0" applyNumberFormat="1" applyBorder="1"/>
    <xf numFmtId="49" fontId="0" fillId="0" borderId="7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49" fontId="0" fillId="0" borderId="7" xfId="0" applyNumberFormat="1" applyFill="1" applyBorder="1" applyAlignment="1">
      <alignment horizontal="center"/>
    </xf>
    <xf numFmtId="49" fontId="0" fillId="0" borderId="16" xfId="0" applyNumberFormat="1" applyFont="1" applyBorder="1" applyAlignment="1">
      <alignment horizontal="center"/>
    </xf>
    <xf numFmtId="49" fontId="0" fillId="0" borderId="15" xfId="0" applyNumberFormat="1" applyFont="1" applyFill="1" applyBorder="1" applyAlignment="1">
      <alignment horizontal="center"/>
    </xf>
    <xf numFmtId="49" fontId="0" fillId="0" borderId="15" xfId="0" applyNumberFormat="1" applyFont="1" applyBorder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49" fontId="0" fillId="0" borderId="12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7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tabSelected="1" workbookViewId="0">
      <selection activeCell="G13" sqref="G13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31</v>
      </c>
      <c r="B2" s="3"/>
      <c r="C2" s="3"/>
    </row>
    <row r="3" spans="1:11" ht="15.75" thickBot="1" x14ac:dyDescent="0.3"/>
    <row r="4" spans="1:11" ht="65.25" customHeight="1" thickBot="1" x14ac:dyDescent="0.3">
      <c r="A4" s="1" t="s">
        <v>30</v>
      </c>
      <c r="B4" s="1"/>
      <c r="C4" s="1"/>
      <c r="D4" s="2" t="s">
        <v>23</v>
      </c>
      <c r="E4" s="1" t="s">
        <v>24</v>
      </c>
    </row>
    <row r="6" spans="1:11" ht="15.75" thickBot="1" x14ac:dyDescent="0.3">
      <c r="D6" s="4" t="s">
        <v>52</v>
      </c>
      <c r="E6" s="5">
        <v>2014</v>
      </c>
      <c r="F6" s="5">
        <v>2015</v>
      </c>
      <c r="G6" s="5">
        <v>2016</v>
      </c>
      <c r="H6" s="4" t="s">
        <v>53</v>
      </c>
      <c r="I6" s="4"/>
    </row>
    <row r="7" spans="1:11" ht="36.75" thickBot="1" x14ac:dyDescent="0.3">
      <c r="A7" s="44" t="s">
        <v>19</v>
      </c>
      <c r="B7" s="44" t="s">
        <v>20</v>
      </c>
      <c r="C7" s="44" t="s">
        <v>21</v>
      </c>
      <c r="D7" s="74" t="s">
        <v>67</v>
      </c>
      <c r="E7" s="74" t="s">
        <v>67</v>
      </c>
      <c r="F7" s="74" t="s">
        <v>67</v>
      </c>
      <c r="G7" s="74" t="s">
        <v>67</v>
      </c>
      <c r="H7" s="74" t="s">
        <v>67</v>
      </c>
      <c r="I7" s="44" t="s">
        <v>68</v>
      </c>
      <c r="J7" s="44" t="s">
        <v>0</v>
      </c>
      <c r="K7" s="44" t="s">
        <v>1</v>
      </c>
    </row>
    <row r="8" spans="1:11" s="6" customFormat="1" x14ac:dyDescent="0.25">
      <c r="A8" s="21" t="s">
        <v>43</v>
      </c>
      <c r="B8" s="40">
        <v>4</v>
      </c>
      <c r="C8" s="41">
        <v>77</v>
      </c>
      <c r="D8" s="12"/>
      <c r="E8" s="42" t="s">
        <v>34</v>
      </c>
      <c r="F8" s="42" t="s">
        <v>35</v>
      </c>
      <c r="G8" s="42" t="s">
        <v>36</v>
      </c>
      <c r="H8" s="42" t="s">
        <v>37</v>
      </c>
      <c r="I8" s="22">
        <v>16</v>
      </c>
      <c r="J8" s="45"/>
      <c r="K8" s="43">
        <f t="shared" ref="K8" si="0">I8*J8</f>
        <v>0</v>
      </c>
    </row>
    <row r="9" spans="1:11" x14ac:dyDescent="0.25">
      <c r="A9" s="21" t="s">
        <v>38</v>
      </c>
      <c r="B9" s="26">
        <v>4</v>
      </c>
      <c r="C9" s="27">
        <v>46</v>
      </c>
      <c r="D9" s="11"/>
      <c r="E9" s="8" t="s">
        <v>34</v>
      </c>
      <c r="F9" s="8" t="s">
        <v>35</v>
      </c>
      <c r="G9" s="8" t="s">
        <v>36</v>
      </c>
      <c r="H9" s="8" t="s">
        <v>37</v>
      </c>
      <c r="I9" s="23">
        <v>16</v>
      </c>
      <c r="J9" s="46"/>
      <c r="K9" s="15">
        <f t="shared" ref="K9:K20" si="1">I9*J9</f>
        <v>0</v>
      </c>
    </row>
    <row r="10" spans="1:11" x14ac:dyDescent="0.25">
      <c r="A10" s="7" t="s">
        <v>39</v>
      </c>
      <c r="B10" s="26">
        <v>2</v>
      </c>
      <c r="C10" s="27">
        <v>48</v>
      </c>
      <c r="D10" s="11"/>
      <c r="E10" s="8" t="s">
        <v>34</v>
      </c>
      <c r="F10" s="8" t="s">
        <v>35</v>
      </c>
      <c r="G10" s="8" t="s">
        <v>36</v>
      </c>
      <c r="H10" s="8" t="s">
        <v>37</v>
      </c>
      <c r="I10" s="23">
        <v>8</v>
      </c>
      <c r="J10" s="46"/>
      <c r="K10" s="15">
        <f t="shared" si="1"/>
        <v>0</v>
      </c>
    </row>
    <row r="11" spans="1:11" x14ac:dyDescent="0.25">
      <c r="A11" s="7" t="s">
        <v>39</v>
      </c>
      <c r="B11" s="26">
        <v>1</v>
      </c>
      <c r="C11" s="27">
        <v>48</v>
      </c>
      <c r="D11" s="11"/>
      <c r="E11" s="8" t="s">
        <v>34</v>
      </c>
      <c r="F11" s="8" t="s">
        <v>35</v>
      </c>
      <c r="G11" s="8" t="s">
        <v>36</v>
      </c>
      <c r="H11" s="8" t="s">
        <v>37</v>
      </c>
      <c r="I11" s="23">
        <v>4</v>
      </c>
      <c r="J11" s="46"/>
      <c r="K11" s="15">
        <f t="shared" si="1"/>
        <v>0</v>
      </c>
    </row>
    <row r="12" spans="1:11" x14ac:dyDescent="0.25">
      <c r="A12" s="7" t="s">
        <v>40</v>
      </c>
      <c r="B12" s="26">
        <v>1</v>
      </c>
      <c r="C12" s="27">
        <v>48</v>
      </c>
      <c r="D12" s="11"/>
      <c r="E12" s="8" t="s">
        <v>34</v>
      </c>
      <c r="F12" s="8" t="s">
        <v>35</v>
      </c>
      <c r="G12" s="8" t="s">
        <v>36</v>
      </c>
      <c r="H12" s="8" t="s">
        <v>37</v>
      </c>
      <c r="I12" s="23">
        <v>4</v>
      </c>
      <c r="J12" s="46"/>
      <c r="K12" s="15">
        <f t="shared" si="1"/>
        <v>0</v>
      </c>
    </row>
    <row r="13" spans="1:11" x14ac:dyDescent="0.25">
      <c r="A13" s="7" t="s">
        <v>41</v>
      </c>
      <c r="B13" s="26">
        <v>1</v>
      </c>
      <c r="C13" s="27">
        <v>32</v>
      </c>
      <c r="D13" s="11"/>
      <c r="E13" s="8" t="s">
        <v>34</v>
      </c>
      <c r="F13" s="8" t="s">
        <v>35</v>
      </c>
      <c r="G13" s="8" t="s">
        <v>36</v>
      </c>
      <c r="H13" s="8" t="s">
        <v>37</v>
      </c>
      <c r="I13" s="23">
        <v>4</v>
      </c>
      <c r="J13" s="46"/>
      <c r="K13" s="15">
        <f t="shared" si="1"/>
        <v>0</v>
      </c>
    </row>
    <row r="14" spans="1:11" x14ac:dyDescent="0.25">
      <c r="A14" s="7" t="s">
        <v>42</v>
      </c>
      <c r="B14" s="26">
        <v>1</v>
      </c>
      <c r="C14" s="27">
        <v>24</v>
      </c>
      <c r="D14" s="11"/>
      <c r="E14" s="8" t="s">
        <v>34</v>
      </c>
      <c r="F14" s="8" t="s">
        <v>35</v>
      </c>
      <c r="G14" s="8" t="s">
        <v>36</v>
      </c>
      <c r="H14" s="8" t="s">
        <v>37</v>
      </c>
      <c r="I14" s="23">
        <v>4</v>
      </c>
      <c r="J14" s="46"/>
      <c r="K14" s="15">
        <f t="shared" si="1"/>
        <v>0</v>
      </c>
    </row>
    <row r="15" spans="1:11" x14ac:dyDescent="0.25">
      <c r="A15" s="21" t="s">
        <v>38</v>
      </c>
      <c r="B15" s="26">
        <v>2</v>
      </c>
      <c r="C15" s="27">
        <v>46</v>
      </c>
      <c r="D15" s="11"/>
      <c r="E15" s="8" t="s">
        <v>34</v>
      </c>
      <c r="F15" s="8" t="s">
        <v>35</v>
      </c>
      <c r="G15" s="8" t="s">
        <v>36</v>
      </c>
      <c r="H15" s="8" t="s">
        <v>37</v>
      </c>
      <c r="I15" s="23">
        <v>8</v>
      </c>
      <c r="J15" s="46"/>
      <c r="K15" s="15">
        <f t="shared" si="1"/>
        <v>0</v>
      </c>
    </row>
    <row r="16" spans="1:11" x14ac:dyDescent="0.25">
      <c r="A16" s="7" t="s">
        <v>44</v>
      </c>
      <c r="B16" s="26">
        <v>1</v>
      </c>
      <c r="C16" s="27">
        <v>24</v>
      </c>
      <c r="D16" s="11"/>
      <c r="E16" s="8" t="s">
        <v>34</v>
      </c>
      <c r="F16" s="8" t="s">
        <v>35</v>
      </c>
      <c r="G16" s="8" t="s">
        <v>36</v>
      </c>
      <c r="H16" s="8" t="s">
        <v>37</v>
      </c>
      <c r="I16" s="23">
        <v>4</v>
      </c>
      <c r="J16" s="46"/>
      <c r="K16" s="15">
        <f t="shared" si="1"/>
        <v>0</v>
      </c>
    </row>
    <row r="17" spans="1:11" x14ac:dyDescent="0.25">
      <c r="A17" s="7" t="s">
        <v>45</v>
      </c>
      <c r="B17" s="26">
        <v>1</v>
      </c>
      <c r="C17" s="27">
        <v>23</v>
      </c>
      <c r="D17" s="11"/>
      <c r="E17" s="8" t="s">
        <v>34</v>
      </c>
      <c r="F17" s="8" t="s">
        <v>35</v>
      </c>
      <c r="G17" s="8" t="s">
        <v>36</v>
      </c>
      <c r="H17" s="8" t="s">
        <v>37</v>
      </c>
      <c r="I17" s="23">
        <v>4</v>
      </c>
      <c r="J17" s="46"/>
      <c r="K17" s="15">
        <f t="shared" si="1"/>
        <v>0</v>
      </c>
    </row>
    <row r="18" spans="1:11" s="6" customFormat="1" x14ac:dyDescent="0.25">
      <c r="A18" s="7" t="s">
        <v>49</v>
      </c>
      <c r="B18" s="26">
        <v>1</v>
      </c>
      <c r="C18" s="27">
        <v>45</v>
      </c>
      <c r="D18" s="11"/>
      <c r="E18" s="8" t="s">
        <v>34</v>
      </c>
      <c r="F18" s="8" t="s">
        <v>35</v>
      </c>
      <c r="G18" s="8" t="s">
        <v>36</v>
      </c>
      <c r="H18" s="8" t="s">
        <v>37</v>
      </c>
      <c r="I18" s="23">
        <v>4</v>
      </c>
      <c r="J18" s="46"/>
      <c r="K18" s="15">
        <f t="shared" si="1"/>
        <v>0</v>
      </c>
    </row>
    <row r="19" spans="1:11" s="6" customFormat="1" x14ac:dyDescent="0.25">
      <c r="A19" s="7" t="s">
        <v>51</v>
      </c>
      <c r="B19" s="26">
        <v>2</v>
      </c>
      <c r="C19" s="27">
        <v>29</v>
      </c>
      <c r="D19" s="11"/>
      <c r="E19" s="8" t="s">
        <v>34</v>
      </c>
      <c r="F19" s="8" t="s">
        <v>35</v>
      </c>
      <c r="G19" s="8" t="s">
        <v>36</v>
      </c>
      <c r="H19" s="8" t="s">
        <v>37</v>
      </c>
      <c r="I19" s="23">
        <v>8</v>
      </c>
      <c r="J19" s="46"/>
      <c r="K19" s="15">
        <f t="shared" si="1"/>
        <v>0</v>
      </c>
    </row>
    <row r="20" spans="1:11" s="6" customFormat="1" ht="15.75" thickBot="1" x14ac:dyDescent="0.3">
      <c r="A20" s="28" t="s">
        <v>50</v>
      </c>
      <c r="B20" s="29">
        <v>1</v>
      </c>
      <c r="C20" s="30">
        <v>2.5</v>
      </c>
      <c r="D20" s="31"/>
      <c r="E20" s="32" t="s">
        <v>34</v>
      </c>
      <c r="F20" s="32" t="s">
        <v>35</v>
      </c>
      <c r="G20" s="32" t="s">
        <v>36</v>
      </c>
      <c r="H20" s="32" t="s">
        <v>37</v>
      </c>
      <c r="I20" s="33">
        <v>4</v>
      </c>
      <c r="J20" s="47"/>
      <c r="K20" s="15">
        <f t="shared" si="1"/>
        <v>0</v>
      </c>
    </row>
    <row r="21" spans="1:11" s="6" customFormat="1" ht="31.5" thickTop="1" thickBot="1" x14ac:dyDescent="0.3">
      <c r="A21" s="34" t="s">
        <v>32</v>
      </c>
      <c r="B21" s="35"/>
      <c r="C21" s="36"/>
      <c r="D21" s="36"/>
      <c r="E21" s="36"/>
      <c r="F21" s="36"/>
      <c r="G21" s="36"/>
      <c r="H21" s="36"/>
      <c r="I21" s="39">
        <f>SUM(I8:I20)</f>
        <v>88</v>
      </c>
      <c r="J21" s="38"/>
      <c r="K21" s="14">
        <f>SUM(K8:K20)</f>
        <v>0</v>
      </c>
    </row>
  </sheetData>
  <sheetProtection algorithmName="SHA-512" hashValue="cUvlAqYsRG/LfUJKUOETXD5CPsJ5S73wYjXW7qdmQKAYFGe7AnX4aCDQ1VicWKe3wlXp8HyR45OMZ59jpIgFgg==" saltValue="2aG7Iu4sXcpIDxF/PR+eNA==" spinCount="100000" sheet="1" objects="1" scenarios="1"/>
  <protectedRanges>
    <protectedRange sqref="J8:J20" name="Oblast1"/>
  </protectedRanges>
  <pageMargins left="0.7" right="0.7" top="0.75" bottom="0.75" header="0.3" footer="0.3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31</v>
      </c>
      <c r="B2" s="3"/>
      <c r="C2" s="3"/>
    </row>
    <row r="3" spans="1:12" ht="15.75" thickBot="1" x14ac:dyDescent="0.3"/>
    <row r="4" spans="1:12" ht="61.5" thickBot="1" x14ac:dyDescent="0.3">
      <c r="A4" s="1" t="s">
        <v>64</v>
      </c>
      <c r="B4" s="1"/>
      <c r="C4" s="1"/>
      <c r="D4" s="2" t="s">
        <v>29</v>
      </c>
      <c r="E4" s="1" t="s">
        <v>24</v>
      </c>
    </row>
    <row r="6" spans="1:12" ht="15.75" thickBot="1" x14ac:dyDescent="0.3">
      <c r="D6" s="9" t="s">
        <v>52</v>
      </c>
      <c r="E6" s="10">
        <v>2014</v>
      </c>
      <c r="F6" s="10">
        <v>2015</v>
      </c>
      <c r="G6" s="10">
        <v>2016</v>
      </c>
      <c r="H6" s="9" t="s">
        <v>53</v>
      </c>
      <c r="I6" s="4"/>
    </row>
    <row r="7" spans="1:12" ht="36.75" thickBot="1" x14ac:dyDescent="0.3">
      <c r="A7" s="44" t="s">
        <v>19</v>
      </c>
      <c r="B7" s="44" t="s">
        <v>20</v>
      </c>
      <c r="C7" s="44" t="s">
        <v>21</v>
      </c>
      <c r="D7" s="74" t="s">
        <v>67</v>
      </c>
      <c r="E7" s="74" t="s">
        <v>67</v>
      </c>
      <c r="F7" s="74" t="s">
        <v>67</v>
      </c>
      <c r="G7" s="74" t="s">
        <v>67</v>
      </c>
      <c r="H7" s="74" t="s">
        <v>67</v>
      </c>
      <c r="I7" s="74" t="s">
        <v>68</v>
      </c>
      <c r="J7" s="44" t="s">
        <v>0</v>
      </c>
      <c r="K7" s="44" t="s">
        <v>1</v>
      </c>
    </row>
    <row r="8" spans="1:12" s="6" customFormat="1" x14ac:dyDescent="0.25">
      <c r="A8" s="48" t="s">
        <v>46</v>
      </c>
      <c r="B8" s="48" t="s">
        <v>47</v>
      </c>
      <c r="C8" s="49"/>
      <c r="D8" s="42" t="s">
        <v>25</v>
      </c>
      <c r="E8" s="42"/>
      <c r="F8" s="42" t="s">
        <v>27</v>
      </c>
      <c r="G8" s="42" t="s">
        <v>28</v>
      </c>
      <c r="H8" s="50"/>
      <c r="I8" s="51">
        <v>3</v>
      </c>
      <c r="J8" s="45"/>
      <c r="K8" s="43">
        <f t="shared" ref="K8:K21" si="0">I8*J8</f>
        <v>0</v>
      </c>
      <c r="L8" s="24"/>
    </row>
    <row r="9" spans="1:12" x14ac:dyDescent="0.25">
      <c r="A9" s="21" t="s">
        <v>43</v>
      </c>
      <c r="B9" s="26">
        <v>4</v>
      </c>
      <c r="C9" s="27">
        <v>77</v>
      </c>
      <c r="D9" s="8" t="s">
        <v>25</v>
      </c>
      <c r="E9" s="8"/>
      <c r="F9" s="8" t="s">
        <v>27</v>
      </c>
      <c r="G9" s="8" t="s">
        <v>28</v>
      </c>
      <c r="H9" s="8"/>
      <c r="I9" s="23">
        <v>12</v>
      </c>
      <c r="J9" s="46"/>
      <c r="K9" s="15">
        <f t="shared" si="0"/>
        <v>0</v>
      </c>
    </row>
    <row r="10" spans="1:12" x14ac:dyDescent="0.25">
      <c r="A10" s="21" t="s">
        <v>38</v>
      </c>
      <c r="B10" s="26">
        <v>4</v>
      </c>
      <c r="C10" s="27">
        <v>46</v>
      </c>
      <c r="D10" s="8" t="s">
        <v>25</v>
      </c>
      <c r="E10" s="8"/>
      <c r="F10" s="8" t="s">
        <v>27</v>
      </c>
      <c r="G10" s="8" t="s">
        <v>28</v>
      </c>
      <c r="H10" s="8"/>
      <c r="I10" s="23">
        <v>12</v>
      </c>
      <c r="J10" s="46"/>
      <c r="K10" s="15">
        <f t="shared" si="0"/>
        <v>0</v>
      </c>
    </row>
    <row r="11" spans="1:12" x14ac:dyDescent="0.25">
      <c r="A11" s="7" t="s">
        <v>39</v>
      </c>
      <c r="B11" s="26">
        <v>2</v>
      </c>
      <c r="C11" s="27">
        <v>48</v>
      </c>
      <c r="D11" s="8" t="s">
        <v>25</v>
      </c>
      <c r="E11" s="8"/>
      <c r="F11" s="8" t="s">
        <v>27</v>
      </c>
      <c r="G11" s="8" t="s">
        <v>28</v>
      </c>
      <c r="H11" s="8"/>
      <c r="I11" s="23">
        <v>6</v>
      </c>
      <c r="J11" s="46"/>
      <c r="K11" s="15">
        <f t="shared" si="0"/>
        <v>0</v>
      </c>
    </row>
    <row r="12" spans="1:12" x14ac:dyDescent="0.25">
      <c r="A12" s="7" t="s">
        <v>39</v>
      </c>
      <c r="B12" s="26">
        <v>1</v>
      </c>
      <c r="C12" s="27">
        <v>48</v>
      </c>
      <c r="D12" s="8" t="s">
        <v>25</v>
      </c>
      <c r="E12" s="8"/>
      <c r="F12" s="8" t="s">
        <v>27</v>
      </c>
      <c r="G12" s="8" t="s">
        <v>28</v>
      </c>
      <c r="H12" s="8"/>
      <c r="I12" s="23">
        <v>3</v>
      </c>
      <c r="J12" s="46"/>
      <c r="K12" s="15">
        <f t="shared" si="0"/>
        <v>0</v>
      </c>
    </row>
    <row r="13" spans="1:12" x14ac:dyDescent="0.25">
      <c r="A13" s="7" t="s">
        <v>40</v>
      </c>
      <c r="B13" s="26">
        <v>1</v>
      </c>
      <c r="C13" s="27">
        <v>48</v>
      </c>
      <c r="D13" s="8" t="s">
        <v>25</v>
      </c>
      <c r="E13" s="8"/>
      <c r="F13" s="8" t="s">
        <v>27</v>
      </c>
      <c r="G13" s="8" t="s">
        <v>28</v>
      </c>
      <c r="H13" s="8"/>
      <c r="I13" s="23">
        <v>3</v>
      </c>
      <c r="J13" s="46"/>
      <c r="K13" s="15">
        <f t="shared" si="0"/>
        <v>0</v>
      </c>
    </row>
    <row r="14" spans="1:12" x14ac:dyDescent="0.25">
      <c r="A14" s="7" t="s">
        <v>41</v>
      </c>
      <c r="B14" s="26">
        <v>1</v>
      </c>
      <c r="C14" s="27">
        <v>32</v>
      </c>
      <c r="D14" s="8" t="s">
        <v>25</v>
      </c>
      <c r="E14" s="8"/>
      <c r="F14" s="8" t="s">
        <v>27</v>
      </c>
      <c r="G14" s="8" t="s">
        <v>28</v>
      </c>
      <c r="H14" s="8"/>
      <c r="I14" s="23">
        <v>3</v>
      </c>
      <c r="J14" s="46"/>
      <c r="K14" s="15">
        <f t="shared" si="0"/>
        <v>0</v>
      </c>
    </row>
    <row r="15" spans="1:12" x14ac:dyDescent="0.25">
      <c r="A15" s="7" t="s">
        <v>42</v>
      </c>
      <c r="B15" s="26">
        <v>1</v>
      </c>
      <c r="C15" s="27">
        <v>24</v>
      </c>
      <c r="D15" s="8" t="s">
        <v>25</v>
      </c>
      <c r="E15" s="8"/>
      <c r="F15" s="8" t="s">
        <v>27</v>
      </c>
      <c r="G15" s="8" t="s">
        <v>28</v>
      </c>
      <c r="H15" s="8"/>
      <c r="I15" s="23">
        <v>3</v>
      </c>
      <c r="J15" s="46"/>
      <c r="K15" s="15">
        <f t="shared" si="0"/>
        <v>0</v>
      </c>
    </row>
    <row r="16" spans="1:12" x14ac:dyDescent="0.25">
      <c r="A16" s="21" t="s">
        <v>38</v>
      </c>
      <c r="B16" s="26">
        <v>2</v>
      </c>
      <c r="C16" s="27">
        <v>46</v>
      </c>
      <c r="D16" s="8" t="s">
        <v>25</v>
      </c>
      <c r="E16" s="8"/>
      <c r="F16" s="8" t="s">
        <v>27</v>
      </c>
      <c r="G16" s="8" t="s">
        <v>28</v>
      </c>
      <c r="H16" s="8"/>
      <c r="I16" s="23">
        <v>6</v>
      </c>
      <c r="J16" s="46"/>
      <c r="K16" s="15">
        <f t="shared" si="0"/>
        <v>0</v>
      </c>
    </row>
    <row r="17" spans="1:11" x14ac:dyDescent="0.25">
      <c r="A17" s="7" t="s">
        <v>44</v>
      </c>
      <c r="B17" s="26">
        <v>1</v>
      </c>
      <c r="C17" s="27">
        <v>24</v>
      </c>
      <c r="D17" s="8" t="s">
        <v>25</v>
      </c>
      <c r="E17" s="8"/>
      <c r="F17" s="8" t="s">
        <v>27</v>
      </c>
      <c r="G17" s="8" t="s">
        <v>28</v>
      </c>
      <c r="H17" s="8"/>
      <c r="I17" s="23">
        <v>3</v>
      </c>
      <c r="J17" s="46"/>
      <c r="K17" s="15">
        <f t="shared" si="0"/>
        <v>0</v>
      </c>
    </row>
    <row r="18" spans="1:11" x14ac:dyDescent="0.25">
      <c r="A18" s="7" t="s">
        <v>45</v>
      </c>
      <c r="B18" s="26">
        <v>1</v>
      </c>
      <c r="C18" s="27">
        <v>23</v>
      </c>
      <c r="D18" s="8" t="s">
        <v>25</v>
      </c>
      <c r="E18" s="8"/>
      <c r="F18" s="8" t="s">
        <v>27</v>
      </c>
      <c r="G18" s="8" t="s">
        <v>28</v>
      </c>
      <c r="H18" s="8"/>
      <c r="I18" s="23">
        <v>3</v>
      </c>
      <c r="J18" s="46"/>
      <c r="K18" s="15">
        <f t="shared" si="0"/>
        <v>0</v>
      </c>
    </row>
    <row r="19" spans="1:11" s="6" customFormat="1" x14ac:dyDescent="0.25">
      <c r="A19" s="7" t="s">
        <v>49</v>
      </c>
      <c r="B19" s="26">
        <v>1</v>
      </c>
      <c r="C19" s="27">
        <v>45</v>
      </c>
      <c r="D19" s="8" t="s">
        <v>25</v>
      </c>
      <c r="E19" s="8"/>
      <c r="F19" s="8" t="s">
        <v>27</v>
      </c>
      <c r="G19" s="8" t="s">
        <v>28</v>
      </c>
      <c r="H19" s="8"/>
      <c r="I19" s="23">
        <v>3</v>
      </c>
      <c r="J19" s="46"/>
      <c r="K19" s="15">
        <f t="shared" si="0"/>
        <v>0</v>
      </c>
    </row>
    <row r="20" spans="1:11" s="6" customFormat="1" x14ac:dyDescent="0.25">
      <c r="A20" s="7" t="s">
        <v>51</v>
      </c>
      <c r="B20" s="26">
        <v>2</v>
      </c>
      <c r="C20" s="27">
        <v>29</v>
      </c>
      <c r="D20" s="8" t="s">
        <v>25</v>
      </c>
      <c r="E20" s="8"/>
      <c r="F20" s="8" t="s">
        <v>27</v>
      </c>
      <c r="G20" s="8" t="s">
        <v>28</v>
      </c>
      <c r="H20" s="8"/>
      <c r="I20" s="23">
        <v>6</v>
      </c>
      <c r="J20" s="46"/>
      <c r="K20" s="15">
        <f t="shared" si="0"/>
        <v>0</v>
      </c>
    </row>
    <row r="21" spans="1:11" s="6" customFormat="1" ht="15.75" thickBot="1" x14ac:dyDescent="0.3">
      <c r="A21" s="28" t="s">
        <v>50</v>
      </c>
      <c r="B21" s="29">
        <v>1</v>
      </c>
      <c r="C21" s="30">
        <v>2.5</v>
      </c>
      <c r="D21" s="32" t="s">
        <v>25</v>
      </c>
      <c r="E21" s="32"/>
      <c r="F21" s="32" t="s">
        <v>27</v>
      </c>
      <c r="G21" s="32" t="s">
        <v>28</v>
      </c>
      <c r="H21" s="32"/>
      <c r="I21" s="33">
        <v>3</v>
      </c>
      <c r="J21" s="47"/>
      <c r="K21" s="15">
        <f t="shared" si="0"/>
        <v>0</v>
      </c>
    </row>
    <row r="22" spans="1:11" ht="31.5" thickTop="1" thickBot="1" x14ac:dyDescent="0.3">
      <c r="A22" s="34" t="s">
        <v>32</v>
      </c>
      <c r="B22" s="35"/>
      <c r="C22" s="36"/>
      <c r="D22" s="36"/>
      <c r="E22" s="36"/>
      <c r="F22" s="36"/>
      <c r="G22" s="36"/>
      <c r="H22" s="36"/>
      <c r="I22" s="37">
        <f>SUM(I8:I21)</f>
        <v>69</v>
      </c>
      <c r="J22" s="38"/>
      <c r="K22" s="14">
        <f>SUM(K8:K21)</f>
        <v>0</v>
      </c>
    </row>
  </sheetData>
  <sheetProtection algorithmName="SHA-512" hashValue="qiOrvbJPHwi0n0l+Tn1NFg7ahx4WnTzzqTBo7VtS+nqMGBwKEBAzeGJZ1/hvF3IDqNKLXDeDE1qLXbxYHgMTFw==" saltValue="8fsjWU2pUbgTZP6aQwdayA==" spinCount="100000" sheet="1" objects="1" scenarios="1"/>
  <protectedRanges>
    <protectedRange sqref="J8:J21" name="Oblast1"/>
  </protectedRange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7" sqref="H7"/>
    </sheetView>
  </sheetViews>
  <sheetFormatPr defaultRowHeight="15" x14ac:dyDescent="0.25"/>
  <cols>
    <col min="1" max="1" width="23.85546875" customWidth="1"/>
    <col min="2" max="2" width="15.28515625" bestFit="1" customWidth="1"/>
    <col min="3" max="3" width="12" bestFit="1" customWidth="1"/>
    <col min="4" max="4" width="8.7109375" bestFit="1" customWidth="1"/>
    <col min="5" max="8" width="11.42578125" customWidth="1"/>
    <col min="9" max="9" width="15" customWidth="1"/>
  </cols>
  <sheetData>
    <row r="2" spans="1:9" x14ac:dyDescent="0.25">
      <c r="A2" s="3" t="s">
        <v>31</v>
      </c>
    </row>
    <row r="3" spans="1:9" ht="15.75" thickBot="1" x14ac:dyDescent="0.3"/>
    <row r="4" spans="1:9" ht="36.75" thickBot="1" x14ac:dyDescent="0.3">
      <c r="A4" s="1" t="s">
        <v>63</v>
      </c>
      <c r="B4" s="25" t="s">
        <v>69</v>
      </c>
      <c r="C4" s="1" t="s">
        <v>3</v>
      </c>
    </row>
    <row r="5" spans="1:9" ht="15.75" thickBot="1" x14ac:dyDescent="0.3">
      <c r="B5" s="9" t="s">
        <v>52</v>
      </c>
      <c r="C5" s="10">
        <v>2014</v>
      </c>
      <c r="D5" s="10">
        <v>2015</v>
      </c>
      <c r="E5" s="10">
        <v>2016</v>
      </c>
      <c r="F5" s="9" t="s">
        <v>53</v>
      </c>
    </row>
    <row r="6" spans="1:9" ht="48.75" thickBot="1" x14ac:dyDescent="0.3">
      <c r="A6" s="44" t="s">
        <v>18</v>
      </c>
      <c r="B6" s="44" t="s">
        <v>13</v>
      </c>
      <c r="C6" s="44" t="s">
        <v>13</v>
      </c>
      <c r="D6" s="44" t="s">
        <v>13</v>
      </c>
      <c r="E6" s="44" t="s">
        <v>13</v>
      </c>
      <c r="F6" s="44" t="s">
        <v>13</v>
      </c>
      <c r="G6" s="44" t="s">
        <v>14</v>
      </c>
      <c r="H6" s="44" t="s">
        <v>0</v>
      </c>
      <c r="I6" s="44" t="s">
        <v>1</v>
      </c>
    </row>
    <row r="7" spans="1:9" ht="30" x14ac:dyDescent="0.25">
      <c r="A7" s="72" t="s">
        <v>65</v>
      </c>
      <c r="B7" s="20"/>
      <c r="C7" s="54" t="s">
        <v>34</v>
      </c>
      <c r="D7" s="54" t="s">
        <v>35</v>
      </c>
      <c r="E7" s="54" t="s">
        <v>36</v>
      </c>
      <c r="F7" s="54" t="s">
        <v>37</v>
      </c>
      <c r="G7" s="22">
        <v>4</v>
      </c>
      <c r="H7" s="45"/>
      <c r="I7" s="19">
        <f>G7*H7</f>
        <v>0</v>
      </c>
    </row>
    <row r="8" spans="1:9" ht="30.75" thickBot="1" x14ac:dyDescent="0.3">
      <c r="A8" s="73" t="s">
        <v>66</v>
      </c>
      <c r="B8" s="55"/>
      <c r="C8" s="56" t="s">
        <v>34</v>
      </c>
      <c r="D8" s="57" t="s">
        <v>35</v>
      </c>
      <c r="E8" s="57" t="s">
        <v>36</v>
      </c>
      <c r="F8" s="57" t="s">
        <v>37</v>
      </c>
      <c r="G8" s="33">
        <v>4</v>
      </c>
      <c r="H8" s="47"/>
      <c r="I8" s="13">
        <f>G8*H8</f>
        <v>0</v>
      </c>
    </row>
    <row r="9" spans="1:9" ht="31.5" thickTop="1" thickBot="1" x14ac:dyDescent="0.3">
      <c r="A9" s="34" t="s">
        <v>32</v>
      </c>
      <c r="B9" s="35"/>
      <c r="C9" s="36"/>
      <c r="D9" s="36"/>
      <c r="E9" s="36"/>
      <c r="F9" s="36"/>
      <c r="G9" s="39">
        <f>SUM(G7:G8)</f>
        <v>8</v>
      </c>
      <c r="H9" s="38"/>
      <c r="I9" s="14">
        <f>SUM(I7:I8)</f>
        <v>0</v>
      </c>
    </row>
  </sheetData>
  <sheetProtection algorithmName="SHA-512" hashValue="M1zmi5NKwjS0ZPsNd49CPmzgP8oG+HiporGd38idfQgHI0470N6y+9Yi33zOpfu6nzIhDakAGr16E1lPrJI0fw==" saltValue="hpy7+Xsyo52j1iyUgbpIbw==" spinCount="100000" sheet="1" objects="1" scenarios="1"/>
  <protectedRanges>
    <protectedRange sqref="H7: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31</v>
      </c>
      <c r="B2" s="3"/>
      <c r="C2" s="3"/>
    </row>
    <row r="3" spans="1:12" ht="15.75" thickBot="1" x14ac:dyDescent="0.3"/>
    <row r="4" spans="1:12" ht="37.5" thickBot="1" x14ac:dyDescent="0.3">
      <c r="A4" s="1" t="s">
        <v>62</v>
      </c>
      <c r="B4" s="1"/>
      <c r="C4" s="1"/>
      <c r="D4" s="2" t="s">
        <v>5</v>
      </c>
      <c r="E4" s="1" t="s">
        <v>7</v>
      </c>
    </row>
    <row r="6" spans="1:12" ht="15.75" thickBot="1" x14ac:dyDescent="0.3">
      <c r="D6" s="9" t="s">
        <v>52</v>
      </c>
      <c r="E6" s="10">
        <v>2014</v>
      </c>
      <c r="F6" s="10">
        <v>2015</v>
      </c>
      <c r="G6" s="10">
        <v>2016</v>
      </c>
      <c r="H6" s="9" t="s">
        <v>53</v>
      </c>
      <c r="I6" s="4"/>
    </row>
    <row r="7" spans="1:12" ht="48.75" thickBot="1" x14ac:dyDescent="0.3">
      <c r="A7" s="44" t="s">
        <v>19</v>
      </c>
      <c r="B7" s="44" t="s">
        <v>20</v>
      </c>
      <c r="C7" s="44" t="s">
        <v>21</v>
      </c>
      <c r="D7" s="44" t="s">
        <v>22</v>
      </c>
      <c r="E7" s="44" t="s">
        <v>2</v>
      </c>
      <c r="F7" s="44" t="s">
        <v>2</v>
      </c>
      <c r="G7" s="44" t="s">
        <v>2</v>
      </c>
      <c r="H7" s="44" t="s">
        <v>2</v>
      </c>
      <c r="I7" s="44" t="s">
        <v>4</v>
      </c>
      <c r="J7" s="44" t="s">
        <v>0</v>
      </c>
      <c r="K7" s="44" t="s">
        <v>1</v>
      </c>
    </row>
    <row r="8" spans="1:12" s="6" customFormat="1" x14ac:dyDescent="0.25">
      <c r="A8" s="70" t="s">
        <v>46</v>
      </c>
      <c r="B8" s="48" t="s">
        <v>47</v>
      </c>
      <c r="C8" s="49"/>
      <c r="D8" s="52"/>
      <c r="E8" s="50" t="s">
        <v>26</v>
      </c>
      <c r="F8" s="52"/>
      <c r="G8" s="52"/>
      <c r="H8" s="50"/>
      <c r="I8" s="51">
        <v>1</v>
      </c>
      <c r="J8" s="45"/>
      <c r="K8" s="43">
        <f t="shared" ref="K8:K21" si="0">I8*J8</f>
        <v>0</v>
      </c>
      <c r="L8" s="24"/>
    </row>
    <row r="9" spans="1:12" x14ac:dyDescent="0.25">
      <c r="A9" s="71" t="s">
        <v>43</v>
      </c>
      <c r="B9" s="26">
        <v>4</v>
      </c>
      <c r="C9" s="27">
        <v>77</v>
      </c>
      <c r="D9" s="11"/>
      <c r="E9" s="8" t="s">
        <v>26</v>
      </c>
      <c r="F9" s="11"/>
      <c r="G9" s="11"/>
      <c r="H9" s="8"/>
      <c r="I9" s="26">
        <v>4</v>
      </c>
      <c r="J9" s="46"/>
      <c r="K9" s="15">
        <f t="shared" si="0"/>
        <v>0</v>
      </c>
      <c r="L9" s="6"/>
    </row>
    <row r="10" spans="1:12" x14ac:dyDescent="0.25">
      <c r="A10" s="71" t="s">
        <v>38</v>
      </c>
      <c r="B10" s="26">
        <v>4</v>
      </c>
      <c r="C10" s="27">
        <v>46</v>
      </c>
      <c r="D10" s="11"/>
      <c r="E10" s="8" t="s">
        <v>26</v>
      </c>
      <c r="F10" s="11"/>
      <c r="G10" s="11"/>
      <c r="H10" s="8"/>
      <c r="I10" s="26">
        <v>4</v>
      </c>
      <c r="J10" s="46"/>
      <c r="K10" s="15">
        <f t="shared" si="0"/>
        <v>0</v>
      </c>
      <c r="L10" s="6"/>
    </row>
    <row r="11" spans="1:12" x14ac:dyDescent="0.25">
      <c r="A11" s="69" t="s">
        <v>39</v>
      </c>
      <c r="B11" s="26">
        <v>2</v>
      </c>
      <c r="C11" s="27">
        <v>48</v>
      </c>
      <c r="D11" s="11"/>
      <c r="E11" s="8" t="s">
        <v>26</v>
      </c>
      <c r="F11" s="11"/>
      <c r="G11" s="11"/>
      <c r="H11" s="8"/>
      <c r="I11" s="26">
        <v>2</v>
      </c>
      <c r="J11" s="46"/>
      <c r="K11" s="15">
        <f t="shared" si="0"/>
        <v>0</v>
      </c>
      <c r="L11" s="6"/>
    </row>
    <row r="12" spans="1:12" x14ac:dyDescent="0.25">
      <c r="A12" s="69" t="s">
        <v>39</v>
      </c>
      <c r="B12" s="26">
        <v>1</v>
      </c>
      <c r="C12" s="27">
        <v>48</v>
      </c>
      <c r="D12" s="11"/>
      <c r="E12" s="8" t="s">
        <v>26</v>
      </c>
      <c r="F12" s="11"/>
      <c r="G12" s="11"/>
      <c r="H12" s="8"/>
      <c r="I12" s="26">
        <v>1</v>
      </c>
      <c r="J12" s="46"/>
      <c r="K12" s="15">
        <f t="shared" si="0"/>
        <v>0</v>
      </c>
      <c r="L12" s="6"/>
    </row>
    <row r="13" spans="1:12" x14ac:dyDescent="0.25">
      <c r="A13" s="69" t="s">
        <v>40</v>
      </c>
      <c r="B13" s="26">
        <v>1</v>
      </c>
      <c r="C13" s="27">
        <v>48</v>
      </c>
      <c r="D13" s="11"/>
      <c r="E13" s="8" t="s">
        <v>26</v>
      </c>
      <c r="F13" s="11"/>
      <c r="G13" s="11"/>
      <c r="H13" s="8"/>
      <c r="I13" s="26">
        <v>1</v>
      </c>
      <c r="J13" s="46"/>
      <c r="K13" s="15">
        <f t="shared" si="0"/>
        <v>0</v>
      </c>
      <c r="L13" s="6"/>
    </row>
    <row r="14" spans="1:12" x14ac:dyDescent="0.25">
      <c r="A14" s="69" t="s">
        <v>41</v>
      </c>
      <c r="B14" s="26">
        <v>1</v>
      </c>
      <c r="C14" s="27">
        <v>32</v>
      </c>
      <c r="D14" s="11"/>
      <c r="E14" s="8" t="s">
        <v>26</v>
      </c>
      <c r="F14" s="11"/>
      <c r="G14" s="11"/>
      <c r="H14" s="8"/>
      <c r="I14" s="26">
        <v>1</v>
      </c>
      <c r="J14" s="46"/>
      <c r="K14" s="15">
        <f t="shared" si="0"/>
        <v>0</v>
      </c>
      <c r="L14" s="6"/>
    </row>
    <row r="15" spans="1:12" x14ac:dyDescent="0.25">
      <c r="A15" s="69" t="s">
        <v>42</v>
      </c>
      <c r="B15" s="26">
        <v>1</v>
      </c>
      <c r="C15" s="27">
        <v>24</v>
      </c>
      <c r="D15" s="11"/>
      <c r="E15" s="8" t="s">
        <v>26</v>
      </c>
      <c r="F15" s="11"/>
      <c r="G15" s="11"/>
      <c r="H15" s="8"/>
      <c r="I15" s="26">
        <v>1</v>
      </c>
      <c r="J15" s="46"/>
      <c r="K15" s="15">
        <f t="shared" si="0"/>
        <v>0</v>
      </c>
      <c r="L15" s="6"/>
    </row>
    <row r="16" spans="1:12" x14ac:dyDescent="0.25">
      <c r="A16" s="71" t="s">
        <v>38</v>
      </c>
      <c r="B16" s="26">
        <v>2</v>
      </c>
      <c r="C16" s="27">
        <v>46</v>
      </c>
      <c r="D16" s="11"/>
      <c r="E16" s="8" t="s">
        <v>26</v>
      </c>
      <c r="F16" s="11"/>
      <c r="G16" s="11"/>
      <c r="H16" s="8"/>
      <c r="I16" s="26">
        <v>2</v>
      </c>
      <c r="J16" s="46"/>
      <c r="K16" s="15">
        <f t="shared" si="0"/>
        <v>0</v>
      </c>
      <c r="L16" s="6"/>
    </row>
    <row r="17" spans="1:12" x14ac:dyDescent="0.25">
      <c r="A17" s="69" t="s">
        <v>44</v>
      </c>
      <c r="B17" s="26">
        <v>1</v>
      </c>
      <c r="C17" s="27">
        <v>24</v>
      </c>
      <c r="D17" s="11"/>
      <c r="E17" s="8" t="s">
        <v>26</v>
      </c>
      <c r="F17" s="11"/>
      <c r="G17" s="11"/>
      <c r="H17" s="8"/>
      <c r="I17" s="26">
        <v>1</v>
      </c>
      <c r="J17" s="46"/>
      <c r="K17" s="15">
        <f t="shared" si="0"/>
        <v>0</v>
      </c>
      <c r="L17" s="6"/>
    </row>
    <row r="18" spans="1:12" x14ac:dyDescent="0.25">
      <c r="A18" s="69" t="s">
        <v>45</v>
      </c>
      <c r="B18" s="26">
        <v>1</v>
      </c>
      <c r="C18" s="27">
        <v>23</v>
      </c>
      <c r="D18" s="11"/>
      <c r="E18" s="8" t="s">
        <v>26</v>
      </c>
      <c r="F18" s="11"/>
      <c r="G18" s="11"/>
      <c r="H18" s="8"/>
      <c r="I18" s="26">
        <v>1</v>
      </c>
      <c r="J18" s="46"/>
      <c r="K18" s="15">
        <f t="shared" si="0"/>
        <v>0</v>
      </c>
      <c r="L18" s="6"/>
    </row>
    <row r="19" spans="1:12" s="6" customFormat="1" x14ac:dyDescent="0.25">
      <c r="A19" s="69" t="s">
        <v>49</v>
      </c>
      <c r="B19" s="26">
        <v>1</v>
      </c>
      <c r="C19" s="27">
        <v>45</v>
      </c>
      <c r="D19" s="11"/>
      <c r="E19" s="8" t="s">
        <v>26</v>
      </c>
      <c r="F19" s="11"/>
      <c r="G19" s="11"/>
      <c r="H19" s="8"/>
      <c r="I19" s="26">
        <v>1</v>
      </c>
      <c r="J19" s="46"/>
      <c r="K19" s="15">
        <f t="shared" si="0"/>
        <v>0</v>
      </c>
    </row>
    <row r="20" spans="1:12" s="6" customFormat="1" x14ac:dyDescent="0.25">
      <c r="A20" s="69" t="s">
        <v>51</v>
      </c>
      <c r="B20" s="26">
        <v>2</v>
      </c>
      <c r="C20" s="27">
        <v>29</v>
      </c>
      <c r="D20" s="11"/>
      <c r="E20" s="8" t="s">
        <v>26</v>
      </c>
      <c r="F20" s="11"/>
      <c r="G20" s="11"/>
      <c r="H20" s="8"/>
      <c r="I20" s="26">
        <v>2</v>
      </c>
      <c r="J20" s="46"/>
      <c r="K20" s="15">
        <f t="shared" si="0"/>
        <v>0</v>
      </c>
    </row>
    <row r="21" spans="1:12" s="6" customFormat="1" ht="15.75" thickBot="1" x14ac:dyDescent="0.3">
      <c r="A21" s="69" t="s">
        <v>50</v>
      </c>
      <c r="B21" s="26">
        <v>1</v>
      </c>
      <c r="C21" s="27">
        <v>2.5</v>
      </c>
      <c r="D21" s="11"/>
      <c r="E21" s="8" t="s">
        <v>26</v>
      </c>
      <c r="F21" s="11"/>
      <c r="G21" s="11"/>
      <c r="H21" s="8"/>
      <c r="I21" s="26">
        <v>1</v>
      </c>
      <c r="J21" s="46"/>
      <c r="K21" s="15">
        <f t="shared" si="0"/>
        <v>0</v>
      </c>
    </row>
    <row r="22" spans="1:12" ht="31.5" thickTop="1" thickBot="1" x14ac:dyDescent="0.3">
      <c r="A22" s="34" t="s">
        <v>32</v>
      </c>
      <c r="B22" s="35"/>
      <c r="C22" s="36"/>
      <c r="D22" s="36"/>
      <c r="E22" s="36"/>
      <c r="F22" s="36"/>
      <c r="G22" s="36"/>
      <c r="H22" s="36"/>
      <c r="I22" s="39">
        <f>SUM(I8:I21)</f>
        <v>23</v>
      </c>
      <c r="J22" s="38"/>
      <c r="K22" s="14">
        <f>SUM(K8:K21)</f>
        <v>0</v>
      </c>
      <c r="L22" s="6"/>
    </row>
  </sheetData>
  <sheetProtection algorithmName="SHA-512" hashValue="N1SZD6iXr/6N5mbyikt4tJX7L7RRHjFloX0iQ2ieadVbvplirb+Vvth2yc9eNsHjYjvU9dj8Wd/IYJthzy/nFw==" saltValue="Vx9M0C56bvo36UYRMNeCJA==" spinCount="100000" sheet="1" objects="1" scenarios="1"/>
  <protectedRanges>
    <protectedRange sqref="J8:J21" name="Oblast1"/>
  </protectedRange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31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7"/>
      <c r="B5" s="18"/>
      <c r="C5" s="17"/>
    </row>
    <row r="6" spans="1:10" ht="15.75" thickBot="1" x14ac:dyDescent="0.3">
      <c r="B6" s="9" t="s">
        <v>52</v>
      </c>
      <c r="C6" s="10">
        <v>2014</v>
      </c>
      <c r="D6" s="10">
        <v>2015</v>
      </c>
      <c r="E6" s="10">
        <v>2016</v>
      </c>
      <c r="F6" s="9" t="s">
        <v>53</v>
      </c>
    </row>
    <row r="7" spans="1:10" ht="48.75" thickBot="1" x14ac:dyDescent="0.3">
      <c r="A7" s="44" t="s">
        <v>12</v>
      </c>
      <c r="B7" s="44" t="s">
        <v>9</v>
      </c>
      <c r="C7" s="44" t="s">
        <v>9</v>
      </c>
      <c r="D7" s="44" t="s">
        <v>9</v>
      </c>
      <c r="E7" s="44" t="s">
        <v>9</v>
      </c>
      <c r="F7" s="44" t="s">
        <v>9</v>
      </c>
      <c r="G7" s="44" t="s">
        <v>10</v>
      </c>
      <c r="H7" s="44" t="s">
        <v>11</v>
      </c>
      <c r="I7" s="44" t="s">
        <v>1</v>
      </c>
    </row>
    <row r="8" spans="1:10" ht="15.75" thickBot="1" x14ac:dyDescent="0.3">
      <c r="A8" s="53">
        <v>4</v>
      </c>
      <c r="B8" s="31"/>
      <c r="C8" s="31"/>
      <c r="D8" s="32" t="s">
        <v>27</v>
      </c>
      <c r="E8" s="31"/>
      <c r="F8" s="31"/>
      <c r="G8" s="33">
        <v>1</v>
      </c>
      <c r="H8" s="47"/>
      <c r="I8" s="13">
        <f>G8*H8</f>
        <v>0</v>
      </c>
    </row>
    <row r="9" spans="1:10" s="6" customFormat="1" ht="31.5" thickTop="1" thickBot="1" x14ac:dyDescent="0.3">
      <c r="A9" s="34" t="s">
        <v>32</v>
      </c>
      <c r="B9" s="36"/>
      <c r="C9" s="36"/>
      <c r="D9" s="36"/>
      <c r="E9" s="36"/>
      <c r="F9" s="36"/>
      <c r="G9" s="37">
        <f>SUM(G8:G8)</f>
        <v>1</v>
      </c>
      <c r="H9" s="38"/>
      <c r="I9" s="14">
        <f>SUM(I8:I8)</f>
        <v>0</v>
      </c>
      <c r="J9" s="16"/>
    </row>
  </sheetData>
  <sheetProtection algorithmName="SHA-512" hashValue="LdiW+lDjZlLaceEnQfxPRAoivJ9x3VEm1lb6a1AVBN8sGfJsJm644j7JfDueQV5tPlb/LKhQNmS/fpqu5fZahw==" saltValue="Dl6z5pqbNDISANnOh8IjfQ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3.140625" customWidth="1"/>
  </cols>
  <sheetData>
    <row r="2" spans="1:10" x14ac:dyDescent="0.25">
      <c r="A2" s="3" t="s">
        <v>31</v>
      </c>
    </row>
    <row r="3" spans="1:10" ht="15.75" thickBot="1" x14ac:dyDescent="0.3"/>
    <row r="4" spans="1:10" ht="37.5" thickBot="1" x14ac:dyDescent="0.3">
      <c r="A4" s="1" t="s">
        <v>15</v>
      </c>
      <c r="B4" s="2" t="s">
        <v>5</v>
      </c>
      <c r="C4" s="1" t="s">
        <v>7</v>
      </c>
    </row>
    <row r="6" spans="1:10" ht="15.75" thickBot="1" x14ac:dyDescent="0.3">
      <c r="A6" s="6"/>
      <c r="B6" s="9" t="s">
        <v>52</v>
      </c>
      <c r="C6" s="10">
        <v>2014</v>
      </c>
      <c r="D6" s="10">
        <v>2015</v>
      </c>
      <c r="E6" s="10">
        <v>2016</v>
      </c>
      <c r="F6" s="9" t="s">
        <v>53</v>
      </c>
      <c r="G6" s="6"/>
      <c r="H6" s="6"/>
      <c r="I6" s="6"/>
      <c r="J6" s="6"/>
    </row>
    <row r="7" spans="1:10" ht="48.75" thickBot="1" x14ac:dyDescent="0.3">
      <c r="A7" s="44" t="s">
        <v>12</v>
      </c>
      <c r="B7" s="44" t="s">
        <v>9</v>
      </c>
      <c r="C7" s="44" t="s">
        <v>9</v>
      </c>
      <c r="D7" s="44" t="s">
        <v>9</v>
      </c>
      <c r="E7" s="44" t="s">
        <v>9</v>
      </c>
      <c r="F7" s="44" t="s">
        <v>9</v>
      </c>
      <c r="G7" s="44" t="s">
        <v>10</v>
      </c>
      <c r="H7" s="44" t="s">
        <v>11</v>
      </c>
      <c r="I7" s="44" t="s">
        <v>1</v>
      </c>
      <c r="J7" s="6"/>
    </row>
    <row r="8" spans="1:10" ht="15.75" thickBot="1" x14ac:dyDescent="0.3">
      <c r="A8" s="53">
        <v>1</v>
      </c>
      <c r="B8" s="31"/>
      <c r="C8" s="32" t="s">
        <v>33</v>
      </c>
      <c r="D8" s="31"/>
      <c r="E8" s="31"/>
      <c r="F8" s="31"/>
      <c r="G8" s="33">
        <v>1</v>
      </c>
      <c r="H8" s="47"/>
      <c r="I8" s="13">
        <f>G8*H8</f>
        <v>0</v>
      </c>
      <c r="J8" s="6"/>
    </row>
    <row r="9" spans="1:10" ht="31.5" thickTop="1" thickBot="1" x14ac:dyDescent="0.3">
      <c r="A9" s="34" t="s">
        <v>32</v>
      </c>
      <c r="B9" s="36"/>
      <c r="C9" s="36"/>
      <c r="D9" s="36"/>
      <c r="E9" s="36"/>
      <c r="F9" s="36"/>
      <c r="G9" s="39">
        <f>SUM(G8:G8)</f>
        <v>1</v>
      </c>
      <c r="H9" s="38"/>
      <c r="I9" s="14">
        <f>SUM(I8:I8)</f>
        <v>0</v>
      </c>
      <c r="J9" s="16"/>
    </row>
  </sheetData>
  <sheetProtection algorithmName="SHA-512" hashValue="rBlHkLAQCD5iSjfKTNtjBb4smQun5ybGQOdCbpFvMefY9ho+j+5SW+mZhn7Y1Gc9nyJ9EyNNwrkHGMNuJOnw0Q==" saltValue="FA4l2119HHajZVkRxol4ow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31</v>
      </c>
    </row>
    <row r="3" spans="1:6" ht="15.75" thickBot="1" x14ac:dyDescent="0.3"/>
    <row r="4" spans="1:6" ht="25.5" thickBot="1" x14ac:dyDescent="0.3">
      <c r="A4" s="1" t="s">
        <v>70</v>
      </c>
      <c r="B4" s="25" t="s">
        <v>72</v>
      </c>
      <c r="C4" s="1" t="s">
        <v>17</v>
      </c>
    </row>
    <row r="5" spans="1:6" ht="15.75" thickBot="1" x14ac:dyDescent="0.3"/>
    <row r="6" spans="1:6" ht="48.75" thickBot="1" x14ac:dyDescent="0.3">
      <c r="A6" s="44" t="s">
        <v>12</v>
      </c>
      <c r="B6" s="44" t="s">
        <v>9</v>
      </c>
      <c r="C6" s="44" t="s">
        <v>9</v>
      </c>
      <c r="D6" s="44" t="s">
        <v>10</v>
      </c>
      <c r="E6" s="44" t="s">
        <v>11</v>
      </c>
      <c r="F6" s="44" t="s">
        <v>1</v>
      </c>
    </row>
    <row r="7" spans="1:6" ht="15.75" thickBot="1" x14ac:dyDescent="0.3">
      <c r="A7" s="75" t="s">
        <v>71</v>
      </c>
      <c r="B7" s="68" t="s">
        <v>60</v>
      </c>
      <c r="C7" s="31"/>
      <c r="D7" s="33">
        <v>1</v>
      </c>
      <c r="E7" s="47"/>
      <c r="F7" s="13">
        <f t="shared" ref="F7" si="0">D7*E7</f>
        <v>0</v>
      </c>
    </row>
    <row r="8" spans="1:6" ht="31.5" thickTop="1" thickBot="1" x14ac:dyDescent="0.3">
      <c r="A8" s="34" t="s">
        <v>32</v>
      </c>
      <c r="B8" s="35"/>
      <c r="C8" s="36"/>
      <c r="D8" s="39">
        <f>SUM(D7:D7)</f>
        <v>1</v>
      </c>
      <c r="E8" s="38"/>
      <c r="F8" s="14">
        <f>SUM(F7:F7)</f>
        <v>0</v>
      </c>
    </row>
  </sheetData>
  <sheetProtection algorithmName="SHA-512" hashValue="EHEoTQDJB9dAItdqh6mp3xQ51NaRsREOV5kf8fBihce6FynRbYg5mDTxwq7PdhOAsMVAKSt2DAmHTojocycELQ==" saltValue="RzskFmSSDdVizRyJMLvqLA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31</v>
      </c>
      <c r="B2" s="6"/>
    </row>
    <row r="3" spans="1:2" ht="15.75" thickBot="1" x14ac:dyDescent="0.3">
      <c r="A3" s="6"/>
      <c r="B3" s="6"/>
    </row>
    <row r="4" spans="1:2" ht="30.75" thickBot="1" x14ac:dyDescent="0.3">
      <c r="A4" s="58" t="s">
        <v>54</v>
      </c>
      <c r="B4" s="59" t="s">
        <v>55</v>
      </c>
    </row>
    <row r="5" spans="1:2" ht="30" x14ac:dyDescent="0.25">
      <c r="A5" s="60" t="s">
        <v>56</v>
      </c>
      <c r="B5" s="61">
        <f>'Kontrola a servis plynových zař'!K21</f>
        <v>0</v>
      </c>
    </row>
    <row r="6" spans="1:2" x14ac:dyDescent="0.25">
      <c r="A6" s="62" t="s">
        <v>61</v>
      </c>
      <c r="B6" s="63">
        <f>'Kontrola vč. plynovodu'!K22</f>
        <v>0</v>
      </c>
    </row>
    <row r="7" spans="1:2" x14ac:dyDescent="0.25">
      <c r="A7" s="62" t="s">
        <v>6</v>
      </c>
      <c r="B7" s="63">
        <f>'Revize plynových zařízení'!K22</f>
        <v>0</v>
      </c>
    </row>
    <row r="8" spans="1:2" x14ac:dyDescent="0.25">
      <c r="A8" s="62" t="s">
        <v>48</v>
      </c>
      <c r="B8" s="63">
        <f>'Školení obsluh PZ'!I9</f>
        <v>0</v>
      </c>
    </row>
    <row r="9" spans="1:2" x14ac:dyDescent="0.25">
      <c r="A9" s="62" t="s">
        <v>57</v>
      </c>
      <c r="B9" s="63">
        <f>'Školení odpov.osob za PZ '!I9</f>
        <v>0</v>
      </c>
    </row>
    <row r="10" spans="1:2" x14ac:dyDescent="0.25">
      <c r="A10" s="62" t="s">
        <v>16</v>
      </c>
      <c r="B10" s="63">
        <f>'Školení obsluh plyn.kotlů'!F8</f>
        <v>0</v>
      </c>
    </row>
    <row r="11" spans="1:2" ht="15.75" thickBot="1" x14ac:dyDescent="0.3">
      <c r="A11" s="64" t="s">
        <v>58</v>
      </c>
      <c r="B11" s="65">
        <f>'Odb.prohlídka kotelny'!I9</f>
        <v>0</v>
      </c>
    </row>
    <row r="12" spans="1:2" ht="15.75" thickBot="1" x14ac:dyDescent="0.3">
      <c r="A12" s="66" t="s">
        <v>59</v>
      </c>
      <c r="B12" s="67">
        <f>SUM(B5:B11)</f>
        <v>0</v>
      </c>
    </row>
  </sheetData>
  <sheetProtection algorithmName="SHA-512" hashValue="WxnCR5QzXSLkucKiYajJxR0r9cpC95Llk9/STg+IxDt03AulVvQ7dIGtboUvKPpybicKsTNj4A3udVM0lqz6Fg==" saltValue="x5+6tbkET0Bp7kETVi02ZQ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Rekapitulace ceny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2013-05-30T17:15:15Z</dcterms:modified>
</cp:coreProperties>
</file>